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I:\Employees\Anderson\03_CustomerGen\01_Filings\IPC-E-22-22_VODERStudy\FTP_Upload\"/>
    </mc:Choice>
  </mc:AlternateContent>
  <xr:revisionPtr revIDLastSave="0" documentId="13_ncr:1_{91779F09-9F9C-4BE9-9FF8-006B08D40548}" xr6:coauthVersionLast="46" xr6:coauthVersionMax="46" xr10:uidLastSave="{00000000-0000-0000-0000-000000000000}"/>
  <bookViews>
    <workbookView xWindow="28680" yWindow="15" windowWidth="29040" windowHeight="15840" xr2:uid="{D8614096-25E6-441B-9624-92CEEAAB8686}"/>
  </bookViews>
  <sheets>
    <sheet name="Appendix 4.8" sheetId="1" r:id="rId1"/>
  </sheets>
  <definedNames>
    <definedName name="_xlnm._FilterDatabase" localSheetId="0" hidden="1">'Appendix 4.8'!#REF!</definedName>
    <definedName name="_xlnm.Print_Area" localSheetId="0">'Appendix 4.8'!$A$1:$H$54</definedName>
    <definedName name="_xlnm.Print_Titles" localSheetId="0">'Appendix 4.8'!$1:$7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" i="1" l="1"/>
  <c r="G4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8" i="1"/>
</calcChain>
</file>

<file path=xl/sharedStrings.xml><?xml version="1.0" encoding="utf-8"?>
<sst xmlns="http://schemas.openxmlformats.org/spreadsheetml/2006/main" count="56" uniqueCount="12">
  <si>
    <t>Flow Date</t>
  </si>
  <si>
    <t>HL/LL</t>
  </si>
  <si>
    <t>HL</t>
  </si>
  <si>
    <t>LL</t>
  </si>
  <si>
    <t>Non-Firm Analysis</t>
  </si>
  <si>
    <t>Schedule A
(Non-Firm)</t>
  </si>
  <si>
    <t>Schedule B
(Unit Contingent)</t>
  </si>
  <si>
    <t>Schedule C
(Firm)</t>
  </si>
  <si>
    <t>Non-Firm
Discount/(Premium) %</t>
  </si>
  <si>
    <t xml:space="preserve">HL Average Non-Firm Adjustment </t>
  </si>
  <si>
    <t xml:space="preserve">LL Average Non-Firm Adjustment </t>
  </si>
  <si>
    <t>Appendix 4.8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</si>
</sst>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4" tint="0.79998168889431442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2" fillId="0" borderId="0" xfId="0" applyFont="1"/>
    <xf numFmtId="14" fontId="0" fillId="0" borderId="0" xfId="0" applyNumberFormat="1" applyAlignment="1">
      <alignment horizontal="left"/>
    </xf>
    <xf numFmtId="44" fontId="0" fillId="0" borderId="0" xfId="0" applyNumberFormat="1"/>
    <xf numFmtId="9" fontId="0" fillId="0" borderId="0" xfId="1" applyFont="1"/>
    <xf numFmtId="14" fontId="0" fillId="0" borderId="0" xfId="0" applyNumberForma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2" borderId="1" xfId="0" applyFont="1" applyFill="1" applyBorder="1"/>
    <xf numFmtId="0" fontId="0" fillId="3" borderId="2" xfId="0" applyFill="1" applyBorder="1"/>
    <xf numFmtId="9" fontId="2" fillId="3" borderId="3" xfId="0" applyNumberFormat="1" applyFont="1" applyFill="1" applyBorder="1"/>
    <xf numFmtId="0" fontId="2" fillId="2" borderId="4" xfId="0" applyFont="1" applyFill="1" applyBorder="1"/>
    <xf numFmtId="0" fontId="0" fillId="3" borderId="5" xfId="0" applyFill="1" applyBorder="1"/>
    <xf numFmtId="9" fontId="2" fillId="3" borderId="6" xfId="0" applyNumberFormat="1" applyFont="1" applyFill="1" applyBorder="1"/>
    <xf numFmtId="44" fontId="4" fillId="0" borderId="0" xfId="0" applyNumberFormat="1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Energy">
  <a:themeElements>
    <a:clrScheme name="IPC Colors">
      <a:dk1>
        <a:sysClr val="windowText" lastClr="000000"/>
      </a:dk1>
      <a:lt1>
        <a:sysClr val="window" lastClr="FFFFFF"/>
      </a:lt1>
      <a:dk2>
        <a:srgbClr val="00467F"/>
      </a:dk2>
      <a:lt2>
        <a:srgbClr val="E7DEC9"/>
      </a:lt2>
      <a:accent1>
        <a:srgbClr val="008789"/>
      </a:accent1>
      <a:accent2>
        <a:srgbClr val="44C6E4"/>
      </a:accent2>
      <a:accent3>
        <a:srgbClr val="64A0C8"/>
      </a:accent3>
      <a:accent4>
        <a:srgbClr val="005BBB"/>
      </a:accent4>
      <a:accent5>
        <a:srgbClr val="00AF3F"/>
      </a:accent5>
      <a:accent6>
        <a:srgbClr val="7CB400"/>
      </a:accent6>
      <a:hlink>
        <a:srgbClr val="008789"/>
      </a:hlink>
      <a:folHlink>
        <a:srgbClr val="B382C7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Energy" id="{E202BABC-15D7-4967-A895-5DA460D84A80}" vid="{41F2D580-EA6A-48BF-A4AF-103F3A7B16A2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DCCD2F-D7BF-42CA-B4DD-A9ED353D9652}">
  <sheetPr>
    <pageSetUpPr fitToPage="1"/>
  </sheetPr>
  <dimension ref="A1:L53"/>
  <sheetViews>
    <sheetView showGridLines="0" tabSelected="1" zoomScaleNormal="100" zoomScaleSheetLayoutView="100" workbookViewId="0"/>
  </sheetViews>
  <sheetFormatPr defaultRowHeight="15" x14ac:dyDescent="0.25"/>
  <cols>
    <col min="1" max="1" width="1.7109375" customWidth="1"/>
    <col min="2" max="6" width="13.7109375" customWidth="1"/>
    <col min="7" max="7" width="20" bestFit="1" customWidth="1"/>
    <col min="8" max="8" width="1.7109375" customWidth="1"/>
    <col min="9" max="9" width="29.7109375" bestFit="1" customWidth="1"/>
    <col min="10" max="10" width="6.140625" customWidth="1"/>
    <col min="12" max="12" width="3.28515625" customWidth="1"/>
    <col min="13" max="13" width="25.28515625" bestFit="1" customWidth="1"/>
    <col min="14" max="14" width="16.7109375" bestFit="1" customWidth="1"/>
  </cols>
  <sheetData>
    <row r="1" spans="1:12" x14ac:dyDescent="0.25">
      <c r="A1" s="1" t="s">
        <v>11</v>
      </c>
    </row>
    <row r="2" spans="1:12" x14ac:dyDescent="0.25">
      <c r="A2" t="s">
        <v>4</v>
      </c>
    </row>
    <row r="3" spans="1:12" ht="4.9000000000000004" customHeight="1" x14ac:dyDescent="0.25"/>
    <row r="4" spans="1:12" x14ac:dyDescent="0.25">
      <c r="B4" s="8" t="s">
        <v>9</v>
      </c>
      <c r="C4" s="9"/>
      <c r="D4" s="9"/>
      <c r="E4" s="9"/>
      <c r="F4" s="9"/>
      <c r="G4" s="10">
        <f>AVERAGEIF(C8:C53,"HL",G8:G53)</f>
        <v>0.80741071667868081</v>
      </c>
    </row>
    <row r="5" spans="1:12" x14ac:dyDescent="0.25">
      <c r="B5" s="11" t="s">
        <v>10</v>
      </c>
      <c r="C5" s="12"/>
      <c r="D5" s="12"/>
      <c r="E5" s="12"/>
      <c r="F5" s="12"/>
      <c r="G5" s="13">
        <f>AVERAGEIF(C8:C53,"LL",G8:G53)</f>
        <v>0.80502714110898466</v>
      </c>
    </row>
    <row r="6" spans="1:12" ht="4.9000000000000004" customHeight="1" x14ac:dyDescent="0.25"/>
    <row r="7" spans="1:12" ht="51.75" x14ac:dyDescent="0.4">
      <c r="A7" s="1"/>
      <c r="B7" s="6" t="s">
        <v>0</v>
      </c>
      <c r="C7" s="6" t="s">
        <v>1</v>
      </c>
      <c r="D7" s="7" t="s">
        <v>5</v>
      </c>
      <c r="E7" s="7" t="s">
        <v>6</v>
      </c>
      <c r="F7" s="7" t="s">
        <v>7</v>
      </c>
      <c r="G7" s="7" t="s">
        <v>8</v>
      </c>
    </row>
    <row r="8" spans="1:12" x14ac:dyDescent="0.25">
      <c r="A8" s="3"/>
      <c r="B8" s="2">
        <v>42583</v>
      </c>
      <c r="C8" s="5" t="s">
        <v>2</v>
      </c>
      <c r="D8" s="14"/>
      <c r="E8" s="14">
        <v>27.5</v>
      </c>
      <c r="F8" s="14">
        <v>27.038947368421066</v>
      </c>
      <c r="G8" s="4">
        <f>IF(D8="",(E8/F8),(D8/F8))</f>
        <v>1.0170514267917619</v>
      </c>
      <c r="H8" s="3"/>
      <c r="L8" s="3"/>
    </row>
    <row r="9" spans="1:12" x14ac:dyDescent="0.25">
      <c r="A9" s="3"/>
      <c r="B9" s="2">
        <v>42609</v>
      </c>
      <c r="C9" s="5" t="s">
        <v>2</v>
      </c>
      <c r="D9" s="14"/>
      <c r="E9" s="14">
        <v>26</v>
      </c>
      <c r="F9" s="14">
        <v>28.666666666666668</v>
      </c>
      <c r="G9" s="4">
        <f t="shared" ref="G9:G53" si="0">IF(D9="",(E9/F9),(D9/F9))</f>
        <v>0.90697674418604646</v>
      </c>
      <c r="H9" s="3"/>
      <c r="L9" s="3"/>
    </row>
    <row r="10" spans="1:12" x14ac:dyDescent="0.25">
      <c r="A10" s="3"/>
      <c r="B10" s="2">
        <v>42669</v>
      </c>
      <c r="C10" s="5" t="s">
        <v>2</v>
      </c>
      <c r="D10" s="14">
        <v>17</v>
      </c>
      <c r="E10" s="14"/>
      <c r="F10" s="14">
        <v>21.900000000000002</v>
      </c>
      <c r="G10" s="4">
        <f t="shared" si="0"/>
        <v>0.77625570776255703</v>
      </c>
      <c r="H10" s="3"/>
      <c r="L10" s="3"/>
    </row>
    <row r="11" spans="1:12" x14ac:dyDescent="0.25">
      <c r="A11" s="3"/>
      <c r="B11" s="2">
        <v>42670</v>
      </c>
      <c r="C11" s="5" t="s">
        <v>2</v>
      </c>
      <c r="D11" s="14">
        <v>18</v>
      </c>
      <c r="E11" s="14"/>
      <c r="F11" s="14">
        <v>22.447928513403731</v>
      </c>
      <c r="G11" s="4">
        <f t="shared" si="0"/>
        <v>0.8018557253179126</v>
      </c>
      <c r="H11" s="3"/>
      <c r="L11" s="3"/>
    </row>
    <row r="12" spans="1:12" x14ac:dyDescent="0.25">
      <c r="A12" s="3"/>
      <c r="B12" s="2">
        <v>42731</v>
      </c>
      <c r="C12" s="5" t="s">
        <v>2</v>
      </c>
      <c r="D12" s="14"/>
      <c r="E12" s="14">
        <v>22.7</v>
      </c>
      <c r="F12" s="14">
        <v>24.818300653594772</v>
      </c>
      <c r="G12" s="4">
        <f t="shared" si="0"/>
        <v>0.91464763509954694</v>
      </c>
      <c r="H12" s="3"/>
      <c r="L12" s="3"/>
    </row>
    <row r="13" spans="1:12" x14ac:dyDescent="0.25">
      <c r="A13" s="3"/>
      <c r="B13" s="2">
        <v>42732</v>
      </c>
      <c r="C13" s="5" t="s">
        <v>2</v>
      </c>
      <c r="D13" s="14"/>
      <c r="E13" s="14">
        <v>26.5</v>
      </c>
      <c r="F13" s="14">
        <v>27.856699751861044</v>
      </c>
      <c r="G13" s="4">
        <f t="shared" si="0"/>
        <v>0.95129718294176591</v>
      </c>
      <c r="H13" s="3"/>
      <c r="L13" s="3"/>
    </row>
    <row r="14" spans="1:12" x14ac:dyDescent="0.25">
      <c r="A14" s="3"/>
      <c r="B14" s="2">
        <v>42733</v>
      </c>
      <c r="C14" s="5" t="s">
        <v>2</v>
      </c>
      <c r="D14" s="14"/>
      <c r="E14" s="14">
        <v>28.75</v>
      </c>
      <c r="F14" s="14">
        <v>28.507034220532322</v>
      </c>
      <c r="G14" s="4">
        <f t="shared" si="0"/>
        <v>1.0085230114640504</v>
      </c>
      <c r="H14" s="3"/>
      <c r="L14" s="3"/>
    </row>
    <row r="15" spans="1:12" x14ac:dyDescent="0.25">
      <c r="A15" s="3"/>
      <c r="B15" s="2">
        <v>42749</v>
      </c>
      <c r="C15" s="5" t="s">
        <v>2</v>
      </c>
      <c r="D15" s="14"/>
      <c r="E15" s="14">
        <v>28.125</v>
      </c>
      <c r="F15" s="14">
        <v>29.472031963470318</v>
      </c>
      <c r="G15" s="4">
        <f t="shared" si="0"/>
        <v>0.95429456763822995</v>
      </c>
      <c r="H15" s="3"/>
      <c r="L15" s="3"/>
    </row>
    <row r="16" spans="1:12" x14ac:dyDescent="0.25">
      <c r="A16" s="3"/>
      <c r="B16" s="2">
        <v>42751</v>
      </c>
      <c r="C16" s="5" t="s">
        <v>2</v>
      </c>
      <c r="D16" s="14"/>
      <c r="E16" s="14">
        <v>24.569230769230771</v>
      </c>
      <c r="F16" s="14">
        <v>26.448437500000001</v>
      </c>
      <c r="G16" s="4">
        <f t="shared" si="0"/>
        <v>0.928948289260217</v>
      </c>
      <c r="H16" s="3"/>
      <c r="L16" s="3"/>
    </row>
    <row r="17" spans="1:12" x14ac:dyDescent="0.25">
      <c r="A17" s="3"/>
      <c r="B17" s="2">
        <v>42752</v>
      </c>
      <c r="C17" s="5" t="s">
        <v>2</v>
      </c>
      <c r="D17" s="14"/>
      <c r="E17" s="14">
        <v>24.274999999999999</v>
      </c>
      <c r="F17" s="14">
        <v>26.448437500000001</v>
      </c>
      <c r="G17" s="4">
        <f t="shared" si="0"/>
        <v>0.91782359543923897</v>
      </c>
      <c r="H17" s="3"/>
      <c r="L17" s="3"/>
    </row>
    <row r="18" spans="1:12" x14ac:dyDescent="0.25">
      <c r="A18" s="3"/>
      <c r="B18" s="2">
        <v>42754</v>
      </c>
      <c r="C18" s="5" t="s">
        <v>2</v>
      </c>
      <c r="D18" s="14"/>
      <c r="E18" s="14">
        <v>25</v>
      </c>
      <c r="F18" s="14">
        <v>27.5</v>
      </c>
      <c r="G18" s="4">
        <f t="shared" si="0"/>
        <v>0.90909090909090906</v>
      </c>
      <c r="H18" s="3"/>
      <c r="L18" s="3"/>
    </row>
    <row r="19" spans="1:12" x14ac:dyDescent="0.25">
      <c r="A19" s="3"/>
      <c r="B19" s="2">
        <v>42761</v>
      </c>
      <c r="C19" s="5" t="s">
        <v>2</v>
      </c>
      <c r="D19" s="14"/>
      <c r="E19" s="14">
        <v>30</v>
      </c>
      <c r="F19" s="14">
        <v>32.31422475106686</v>
      </c>
      <c r="G19" s="4">
        <f t="shared" si="0"/>
        <v>0.92838371432721889</v>
      </c>
      <c r="H19" s="3"/>
      <c r="L19" s="3"/>
    </row>
    <row r="20" spans="1:12" x14ac:dyDescent="0.25">
      <c r="A20" s="3"/>
      <c r="B20" s="2">
        <v>42762</v>
      </c>
      <c r="C20" s="5" t="s">
        <v>2</v>
      </c>
      <c r="D20" s="14"/>
      <c r="E20" s="14">
        <v>29.9</v>
      </c>
      <c r="F20" s="14">
        <v>31.580463576158937</v>
      </c>
      <c r="G20" s="4">
        <f t="shared" si="0"/>
        <v>0.94678787497509787</v>
      </c>
      <c r="H20" s="3"/>
      <c r="L20" s="3"/>
    </row>
    <row r="21" spans="1:12" x14ac:dyDescent="0.25">
      <c r="A21" s="3"/>
      <c r="B21" s="2">
        <v>42763</v>
      </c>
      <c r="C21" s="5" t="s">
        <v>2</v>
      </c>
      <c r="D21" s="14"/>
      <c r="E21" s="14">
        <v>29.9</v>
      </c>
      <c r="F21" s="14">
        <v>31.580463576158937</v>
      </c>
      <c r="G21" s="4">
        <f t="shared" si="0"/>
        <v>0.94678787497509787</v>
      </c>
      <c r="H21" s="3"/>
      <c r="L21" s="3"/>
    </row>
    <row r="22" spans="1:12" x14ac:dyDescent="0.25">
      <c r="A22" s="3"/>
      <c r="B22" s="2">
        <v>42765</v>
      </c>
      <c r="C22" s="5" t="s">
        <v>2</v>
      </c>
      <c r="D22" s="14"/>
      <c r="E22" s="14">
        <v>29.5</v>
      </c>
      <c r="F22" s="14">
        <v>29.695006657789616</v>
      </c>
      <c r="G22" s="4">
        <f t="shared" si="0"/>
        <v>0.99343301518545168</v>
      </c>
      <c r="H22" s="3"/>
      <c r="L22" s="3"/>
    </row>
    <row r="23" spans="1:12" x14ac:dyDescent="0.25">
      <c r="A23" s="3"/>
      <c r="B23" s="2">
        <v>42780</v>
      </c>
      <c r="C23" s="5" t="s">
        <v>2</v>
      </c>
      <c r="D23" s="14">
        <v>12.916666666666666</v>
      </c>
      <c r="E23" s="14"/>
      <c r="F23" s="14">
        <v>21.515128205128207</v>
      </c>
      <c r="G23" s="4">
        <f t="shared" si="0"/>
        <v>0.60035276311241936</v>
      </c>
      <c r="H23" s="3"/>
      <c r="L23" s="3"/>
    </row>
    <row r="24" spans="1:12" x14ac:dyDescent="0.25">
      <c r="A24" s="3"/>
      <c r="B24" s="2">
        <v>42781</v>
      </c>
      <c r="C24" s="5" t="s">
        <v>2</v>
      </c>
      <c r="D24" s="14">
        <v>1</v>
      </c>
      <c r="E24" s="14"/>
      <c r="F24" s="14">
        <v>15.052105263157896</v>
      </c>
      <c r="G24" s="4">
        <f t="shared" si="0"/>
        <v>6.6435889366761064E-2</v>
      </c>
      <c r="H24" s="3"/>
      <c r="L24" s="3"/>
    </row>
    <row r="25" spans="1:12" x14ac:dyDescent="0.25">
      <c r="A25" s="3"/>
      <c r="B25" s="2">
        <v>43432</v>
      </c>
      <c r="C25" s="5" t="s">
        <v>2</v>
      </c>
      <c r="D25" s="14">
        <v>39</v>
      </c>
      <c r="E25" s="14"/>
      <c r="F25" s="14">
        <v>63.356417910447782</v>
      </c>
      <c r="G25" s="4">
        <f t="shared" si="0"/>
        <v>0.61556510431390266</v>
      </c>
      <c r="H25" s="3"/>
      <c r="L25" s="3"/>
    </row>
    <row r="26" spans="1:12" x14ac:dyDescent="0.25">
      <c r="A26" s="3"/>
      <c r="B26" s="2">
        <v>43434</v>
      </c>
      <c r="C26" s="5" t="s">
        <v>2</v>
      </c>
      <c r="D26" s="14">
        <v>40</v>
      </c>
      <c r="E26" s="14"/>
      <c r="F26" s="14">
        <v>60.545000000000002</v>
      </c>
      <c r="G26" s="4">
        <f t="shared" si="0"/>
        <v>0.66066562061276735</v>
      </c>
      <c r="H26" s="3"/>
      <c r="L26" s="3"/>
    </row>
    <row r="27" spans="1:12" x14ac:dyDescent="0.25">
      <c r="A27" s="3"/>
      <c r="B27" s="2">
        <v>43435</v>
      </c>
      <c r="C27" s="5" t="s">
        <v>2</v>
      </c>
      <c r="D27" s="14">
        <v>39.5</v>
      </c>
      <c r="E27" s="14"/>
      <c r="F27" s="14">
        <v>81.434999999999988</v>
      </c>
      <c r="G27" s="4">
        <f t="shared" si="0"/>
        <v>0.48504942592251499</v>
      </c>
      <c r="H27" s="3"/>
      <c r="L27" s="3"/>
    </row>
    <row r="28" spans="1:12" x14ac:dyDescent="0.25">
      <c r="A28" s="3"/>
      <c r="B28" s="2">
        <v>43516</v>
      </c>
      <c r="C28" s="5" t="s">
        <v>2</v>
      </c>
      <c r="D28" s="14">
        <v>44</v>
      </c>
      <c r="E28" s="14"/>
      <c r="F28" s="14">
        <v>81.666666666666671</v>
      </c>
      <c r="G28" s="4">
        <f t="shared" si="0"/>
        <v>0.53877551020408165</v>
      </c>
      <c r="H28" s="3"/>
      <c r="L28" s="3"/>
    </row>
    <row r="29" spans="1:12" x14ac:dyDescent="0.25">
      <c r="A29" s="3"/>
      <c r="B29" s="2">
        <v>43517</v>
      </c>
      <c r="C29" s="5" t="s">
        <v>2</v>
      </c>
      <c r="D29" s="14">
        <v>44</v>
      </c>
      <c r="E29" s="14"/>
      <c r="F29" s="14">
        <v>78.959333333333333</v>
      </c>
      <c r="G29" s="4">
        <f t="shared" si="0"/>
        <v>0.55724887916986798</v>
      </c>
      <c r="H29" s="3"/>
      <c r="L29" s="3"/>
    </row>
    <row r="30" spans="1:12" x14ac:dyDescent="0.25">
      <c r="A30" s="3"/>
      <c r="B30" s="2">
        <v>43518</v>
      </c>
      <c r="C30" s="5" t="s">
        <v>2</v>
      </c>
      <c r="D30" s="14">
        <v>44</v>
      </c>
      <c r="E30" s="14"/>
      <c r="F30" s="14">
        <v>44.154000000000003</v>
      </c>
      <c r="G30" s="4">
        <f t="shared" si="0"/>
        <v>0.99651220727453904</v>
      </c>
      <c r="H30" s="3"/>
      <c r="L30" s="3"/>
    </row>
    <row r="31" spans="1:12" x14ac:dyDescent="0.25">
      <c r="A31" s="3"/>
      <c r="B31" s="2">
        <v>43519</v>
      </c>
      <c r="C31" s="5" t="s">
        <v>2</v>
      </c>
      <c r="D31" s="14">
        <v>44</v>
      </c>
      <c r="E31" s="14"/>
      <c r="F31" s="14">
        <v>44.154000000000003</v>
      </c>
      <c r="G31" s="4">
        <f t="shared" si="0"/>
        <v>0.99651220727453904</v>
      </c>
      <c r="H31" s="3"/>
      <c r="L31" s="3"/>
    </row>
    <row r="32" spans="1:12" x14ac:dyDescent="0.25">
      <c r="A32" s="3"/>
      <c r="B32" s="2">
        <v>43521</v>
      </c>
      <c r="C32" s="5" t="s">
        <v>2</v>
      </c>
      <c r="D32" s="14">
        <v>44</v>
      </c>
      <c r="E32" s="14"/>
      <c r="F32" s="14">
        <v>57.441775544388612</v>
      </c>
      <c r="G32" s="4">
        <f t="shared" si="0"/>
        <v>0.76599303526052454</v>
      </c>
      <c r="H32" s="3"/>
      <c r="L32" s="3"/>
    </row>
    <row r="33" spans="1:12" x14ac:dyDescent="0.25">
      <c r="A33" s="3"/>
      <c r="B33" s="2">
        <v>42669</v>
      </c>
      <c r="C33" s="5" t="s">
        <v>3</v>
      </c>
      <c r="D33" s="14">
        <v>17</v>
      </c>
      <c r="E33" s="14"/>
      <c r="F33" s="14">
        <v>21.900000000000002</v>
      </c>
      <c r="G33" s="4">
        <f t="shared" si="0"/>
        <v>0.77625570776255703</v>
      </c>
      <c r="H33" s="3"/>
      <c r="L33" s="3"/>
    </row>
    <row r="34" spans="1:12" x14ac:dyDescent="0.25">
      <c r="A34" s="3"/>
      <c r="B34" s="2">
        <v>42670</v>
      </c>
      <c r="C34" s="5" t="s">
        <v>3</v>
      </c>
      <c r="D34" s="14">
        <v>18</v>
      </c>
      <c r="E34" s="14"/>
      <c r="F34" s="14">
        <v>22.447928513403735</v>
      </c>
      <c r="G34" s="4">
        <f t="shared" si="0"/>
        <v>0.80185572531791249</v>
      </c>
      <c r="H34" s="3"/>
      <c r="L34" s="3"/>
    </row>
    <row r="35" spans="1:12" x14ac:dyDescent="0.25">
      <c r="A35" s="3"/>
      <c r="B35" s="2">
        <v>42734</v>
      </c>
      <c r="C35" s="5" t="s">
        <v>3</v>
      </c>
      <c r="D35" s="14"/>
      <c r="E35" s="14">
        <v>21</v>
      </c>
      <c r="F35" s="14">
        <v>27.563124999999999</v>
      </c>
      <c r="G35" s="4">
        <f t="shared" si="0"/>
        <v>0.76188748554454544</v>
      </c>
      <c r="H35" s="3"/>
      <c r="L35" s="3"/>
    </row>
    <row r="36" spans="1:12" x14ac:dyDescent="0.25">
      <c r="A36" s="3"/>
      <c r="B36" s="2">
        <v>42735</v>
      </c>
      <c r="C36" s="5" t="s">
        <v>3</v>
      </c>
      <c r="D36" s="14"/>
      <c r="E36" s="14">
        <v>21</v>
      </c>
      <c r="F36" s="14">
        <v>27.563124999999999</v>
      </c>
      <c r="G36" s="4">
        <f t="shared" si="0"/>
        <v>0.76188748554454544</v>
      </c>
      <c r="H36" s="3"/>
      <c r="L36" s="3"/>
    </row>
    <row r="37" spans="1:12" x14ac:dyDescent="0.25">
      <c r="A37" s="3"/>
      <c r="B37" s="2">
        <v>42736</v>
      </c>
      <c r="C37" s="5" t="s">
        <v>3</v>
      </c>
      <c r="D37" s="14"/>
      <c r="E37" s="14">
        <v>27.3</v>
      </c>
      <c r="F37" s="14">
        <v>29.04</v>
      </c>
      <c r="G37" s="4">
        <f t="shared" si="0"/>
        <v>0.94008264462809921</v>
      </c>
      <c r="H37" s="3"/>
      <c r="L37" s="3"/>
    </row>
    <row r="38" spans="1:12" x14ac:dyDescent="0.25">
      <c r="A38" s="3"/>
      <c r="B38" s="2">
        <v>42737</v>
      </c>
      <c r="C38" s="5" t="s">
        <v>3</v>
      </c>
      <c r="D38" s="14"/>
      <c r="E38" s="14">
        <v>27.3</v>
      </c>
      <c r="F38" s="14">
        <v>29.04</v>
      </c>
      <c r="G38" s="4">
        <f t="shared" si="0"/>
        <v>0.94008264462809921</v>
      </c>
      <c r="H38" s="3"/>
      <c r="L38" s="3"/>
    </row>
    <row r="39" spans="1:12" x14ac:dyDescent="0.25">
      <c r="A39" s="3"/>
      <c r="B39" s="2">
        <v>42738</v>
      </c>
      <c r="C39" s="5" t="s">
        <v>3</v>
      </c>
      <c r="D39" s="14"/>
      <c r="E39" s="14">
        <v>27.3</v>
      </c>
      <c r="F39" s="14">
        <v>45.970455570590886</v>
      </c>
      <c r="G39" s="4">
        <f t="shared" si="0"/>
        <v>0.59385967924722693</v>
      </c>
      <c r="H39" s="3"/>
      <c r="L39" s="3"/>
    </row>
    <row r="40" spans="1:12" x14ac:dyDescent="0.25">
      <c r="A40" s="3"/>
      <c r="B40" s="2">
        <v>42741</v>
      </c>
      <c r="C40" s="5" t="s">
        <v>3</v>
      </c>
      <c r="D40" s="14"/>
      <c r="E40" s="14">
        <v>29.083333333333332</v>
      </c>
      <c r="F40" s="14">
        <v>26</v>
      </c>
      <c r="G40" s="4">
        <f t="shared" si="0"/>
        <v>1.1185897435897436</v>
      </c>
      <c r="H40" s="3"/>
      <c r="L40" s="3"/>
    </row>
    <row r="41" spans="1:12" x14ac:dyDescent="0.25">
      <c r="A41" s="3"/>
      <c r="B41" s="2">
        <v>42742</v>
      </c>
      <c r="C41" s="5" t="s">
        <v>3</v>
      </c>
      <c r="D41" s="14"/>
      <c r="E41" s="14">
        <v>29.083333333333332</v>
      </c>
      <c r="F41" s="14">
        <v>26</v>
      </c>
      <c r="G41" s="4">
        <f t="shared" si="0"/>
        <v>1.1185897435897436</v>
      </c>
      <c r="H41" s="3"/>
      <c r="L41" s="3"/>
    </row>
    <row r="42" spans="1:12" x14ac:dyDescent="0.25">
      <c r="A42" s="3"/>
      <c r="B42" s="2">
        <v>42749</v>
      </c>
      <c r="C42" s="5" t="s">
        <v>3</v>
      </c>
      <c r="D42" s="14"/>
      <c r="E42" s="14">
        <v>28.125</v>
      </c>
      <c r="F42" s="14">
        <v>29.472031963470318</v>
      </c>
      <c r="G42" s="4">
        <f t="shared" si="0"/>
        <v>0.95429456763822995</v>
      </c>
      <c r="H42" s="3"/>
      <c r="L42" s="3"/>
    </row>
    <row r="43" spans="1:12" x14ac:dyDescent="0.25">
      <c r="B43" s="2">
        <v>42750</v>
      </c>
      <c r="C43" s="5" t="s">
        <v>3</v>
      </c>
      <c r="D43" s="14"/>
      <c r="E43" s="14">
        <v>27.25</v>
      </c>
      <c r="F43" s="14">
        <v>28.323619631901838</v>
      </c>
      <c r="G43" s="4">
        <f t="shared" si="0"/>
        <v>0.9620945470298371</v>
      </c>
    </row>
    <row r="44" spans="1:12" x14ac:dyDescent="0.25">
      <c r="B44" s="2">
        <v>42751</v>
      </c>
      <c r="C44" s="5" t="s">
        <v>3</v>
      </c>
      <c r="D44" s="14"/>
      <c r="E44" s="14">
        <v>24.569230769230771</v>
      </c>
      <c r="F44" s="14">
        <v>26.448437500000001</v>
      </c>
      <c r="G44" s="4">
        <f t="shared" si="0"/>
        <v>0.928948289260217</v>
      </c>
    </row>
    <row r="45" spans="1:12" x14ac:dyDescent="0.25">
      <c r="B45" s="2">
        <v>42752</v>
      </c>
      <c r="C45" s="5" t="s">
        <v>3</v>
      </c>
      <c r="D45" s="14"/>
      <c r="E45" s="14">
        <v>24.274999999999999</v>
      </c>
      <c r="F45" s="14">
        <v>26.448437500000001</v>
      </c>
      <c r="G45" s="4">
        <f t="shared" si="0"/>
        <v>0.91782359543923897</v>
      </c>
    </row>
    <row r="46" spans="1:12" x14ac:dyDescent="0.25">
      <c r="B46" s="2">
        <v>42780</v>
      </c>
      <c r="C46" s="5" t="s">
        <v>3</v>
      </c>
      <c r="D46" s="14">
        <v>12.916666666666666</v>
      </c>
      <c r="E46" s="14"/>
      <c r="F46" s="14">
        <v>21.515128205128207</v>
      </c>
      <c r="G46" s="4">
        <f t="shared" si="0"/>
        <v>0.60035276311241936</v>
      </c>
    </row>
    <row r="47" spans="1:12" x14ac:dyDescent="0.25">
      <c r="B47" s="2">
        <v>42781</v>
      </c>
      <c r="C47" s="5" t="s">
        <v>3</v>
      </c>
      <c r="D47" s="14">
        <v>1</v>
      </c>
      <c r="E47" s="14"/>
      <c r="F47" s="14">
        <v>15.052105263157896</v>
      </c>
      <c r="G47" s="4">
        <f t="shared" si="0"/>
        <v>6.6435889366761064E-2</v>
      </c>
    </row>
    <row r="48" spans="1:12" x14ac:dyDescent="0.25">
      <c r="B48" s="2">
        <v>43516</v>
      </c>
      <c r="C48" s="5" t="s">
        <v>3</v>
      </c>
      <c r="D48" s="14">
        <v>44</v>
      </c>
      <c r="E48" s="14"/>
      <c r="F48" s="14">
        <v>81.666666666666671</v>
      </c>
      <c r="G48" s="4">
        <f t="shared" si="0"/>
        <v>0.53877551020408165</v>
      </c>
    </row>
    <row r="49" spans="2:7" x14ac:dyDescent="0.25">
      <c r="B49" s="2">
        <v>43517</v>
      </c>
      <c r="C49" s="5" t="s">
        <v>3</v>
      </c>
      <c r="D49" s="14">
        <v>44</v>
      </c>
      <c r="E49" s="14"/>
      <c r="F49" s="14">
        <v>78.959333333333333</v>
      </c>
      <c r="G49" s="4">
        <f t="shared" si="0"/>
        <v>0.55724887916986798</v>
      </c>
    </row>
    <row r="50" spans="2:7" x14ac:dyDescent="0.25">
      <c r="B50" s="2">
        <v>43518</v>
      </c>
      <c r="C50" s="5" t="s">
        <v>3</v>
      </c>
      <c r="D50" s="14">
        <v>44</v>
      </c>
      <c r="E50" s="14"/>
      <c r="F50" s="14">
        <v>44.154000000000003</v>
      </c>
      <c r="G50" s="4">
        <f t="shared" si="0"/>
        <v>0.99651220727453904</v>
      </c>
    </row>
    <row r="51" spans="2:7" x14ac:dyDescent="0.25">
      <c r="B51" s="2">
        <v>43519</v>
      </c>
      <c r="C51" s="5" t="s">
        <v>3</v>
      </c>
      <c r="D51" s="14">
        <v>44</v>
      </c>
      <c r="E51" s="14"/>
      <c r="F51" s="14">
        <v>44.154000000000003</v>
      </c>
      <c r="G51" s="4">
        <f t="shared" si="0"/>
        <v>0.99651220727453904</v>
      </c>
    </row>
    <row r="52" spans="2:7" x14ac:dyDescent="0.25">
      <c r="B52" s="2">
        <v>43520</v>
      </c>
      <c r="C52" s="5" t="s">
        <v>3</v>
      </c>
      <c r="D52" s="14">
        <v>44</v>
      </c>
      <c r="E52" s="14"/>
      <c r="F52" s="14">
        <v>54.49</v>
      </c>
      <c r="G52" s="4">
        <f t="shared" si="0"/>
        <v>0.80748761240594602</v>
      </c>
    </row>
    <row r="53" spans="2:7" x14ac:dyDescent="0.25">
      <c r="B53" s="2">
        <v>43521</v>
      </c>
      <c r="C53" s="5" t="s">
        <v>3</v>
      </c>
      <c r="D53" s="14">
        <v>44</v>
      </c>
      <c r="E53" s="14"/>
      <c r="F53" s="14">
        <v>57.441775544388605</v>
      </c>
      <c r="G53" s="4">
        <f t="shared" si="0"/>
        <v>0.76599303526052465</v>
      </c>
    </row>
  </sheetData>
  <sortState xmlns:xlrd2="http://schemas.microsoft.com/office/spreadsheetml/2017/richdata2" ref="B8:G53">
    <sortCondition ref="B8:B53"/>
  </sortState>
  <pageMargins left="0.7" right="0.7" top="0.75" bottom="0.75" header="0.3" footer="0.3"/>
  <pageSetup scale="98" fitToHeight="0" orientation="portrait" r:id="rId1"/>
  <headerFooter scaleWithDoc="0">
    <oddFooter>&amp;L&amp;A&amp;RPage &amp;P of &amp;N</oddFooter>
  </headerFooter>
  <colBreaks count="1" manualBreakCount="1">
    <brk id="1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E4FF0210036A4EB84880D4259E84E2" ma:contentTypeVersion="15" ma:contentTypeDescription="Create a new document." ma:contentTypeScope="" ma:versionID="4138434512599d072532e52b4ba72ed1">
  <xsd:schema xmlns:xsd="http://www.w3.org/2001/XMLSchema" xmlns:xs="http://www.w3.org/2001/XMLSchema" xmlns:p="http://schemas.microsoft.com/office/2006/metadata/properties" xmlns:ns2="85247408-4876-4c58-8512-699e0b1fe3a7" xmlns:ns3="530c9a66-7473-4e82-81fb-9d30d5919279" targetNamespace="http://schemas.microsoft.com/office/2006/metadata/properties" ma:root="true" ma:fieldsID="106f34f32b690e82cb98328763852931" ns2:_="" ns3:_="">
    <xsd:import namespace="85247408-4876-4c58-8512-699e0b1fe3a7"/>
    <xsd:import namespace="530c9a66-7473-4e82-81fb-9d30d59192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247408-4876-4c58-8512-699e0b1fe3a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12a42bc6-61fd-485c-9a76-47c28c1bcce0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0c9a66-7473-4e82-81fb-9d30d591927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1519ab1-fb43-4629-973b-84152735ffcd}" ma:internalName="TaxCatchAll" ma:showField="CatchAllData" ma:web="530c9a66-7473-4e82-81fb-9d30d591927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0c9a66-7473-4e82-81fb-9d30d5919279" xsi:nil="true"/>
    <lcf76f155ced4ddcb4097134ff3c332f xmlns="85247408-4876-4c58-8512-699e0b1fe3a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1ADF771-7A33-4C1C-B5C5-849C6C30B64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6149DC-0125-49B9-AE0A-86B165DB31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247408-4876-4c58-8512-699e0b1fe3a7"/>
    <ds:schemaRef ds:uri="530c9a66-7473-4e82-81fb-9d30d59192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8C2E3AD-3D25-4225-890D-B9D947F321A0}">
  <ds:schemaRefs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530c9a66-7473-4e82-81fb-9d30d5919279"/>
    <ds:schemaRef ds:uri="85247408-4876-4c58-8512-699e0b1fe3a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Appendix 4.8</vt:lpstr>
      <vt:lpstr>'Appendix 4.8'!Print_Area</vt:lpstr>
      <vt:lpstr>'Appendix 4.8'!Print_Titles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2022-06-29T19:42:40Z</cp:lastPrinted>
  <dcterms:created xsi:type="dcterms:W3CDTF">2022-06-10T03:52:35Z</dcterms:created>
  <dcterms:modified xsi:type="dcterms:W3CDTF">2022-06-29T19:42:46Z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0x010100F9E4FF0210036A4EB84880D4259E84E2</vt:lpwstr>
  </property>
  <property fmtid="{D5CDD505-2E9C-101B-9397-08002B2CF9AE}" pid="3" name="MediaServiceImageTags">
    <vt:lpwstr/>
  </property>
  <property fmtid="{D5CDD505-2E9C-101B-9397-08002B2CF9AE}" pid="4" name="MSIP_Label_b4b49261-55b4-4c61-a7f3-ea1fabfcd5b2_Enabled">
    <vt:lpwstr>true</vt:lpwstr>
  </property>
  <property fmtid="{D5CDD505-2E9C-101B-9397-08002B2CF9AE}" pid="5" name="MSIP_Label_b4b49261-55b4-4c61-a7f3-ea1fabfcd5b2_SetDate">
    <vt:lpwstr>2022-06-23T21:18:32Z</vt:lpwstr>
  </property>
  <property fmtid="{D5CDD505-2E9C-101B-9397-08002B2CF9AE}" pid="6" name="MSIP_Label_b4b49261-55b4-4c61-a7f3-ea1fabfcd5b2_Method">
    <vt:lpwstr>Privileged</vt:lpwstr>
  </property>
  <property fmtid="{D5CDD505-2E9C-101B-9397-08002B2CF9AE}" pid="7" name="MSIP_Label_b4b49261-55b4-4c61-a7f3-ea1fabfcd5b2_Name">
    <vt:lpwstr>Public - No Footer</vt:lpwstr>
  </property>
  <property fmtid="{D5CDD505-2E9C-101B-9397-08002B2CF9AE}" pid="8" name="MSIP_Label_b4b49261-55b4-4c61-a7f3-ea1fabfcd5b2_SiteId">
    <vt:lpwstr>e1a7ae20-258a-4360-9870-74c2b37bfec5</vt:lpwstr>
  </property>
  <property fmtid="{D5CDD505-2E9C-101B-9397-08002B2CF9AE}" pid="9" name="MSIP_Label_b4b49261-55b4-4c61-a7f3-ea1fabfcd5b2_ActionId">
    <vt:lpwstr>173a04cd-0069-4f81-9fb7-3947e58938f7</vt:lpwstr>
  </property>
  <property fmtid="{D5CDD505-2E9C-101B-9397-08002B2CF9AE}" pid="10" name="MSIP_Label_b4b49261-55b4-4c61-a7f3-ea1fabfcd5b2_ContentBits">
    <vt:lpwstr>0</vt:lpwstr>
  </property>
</Properties>
</file>